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<sst xmlns="http://schemas.openxmlformats.org/spreadsheetml/2006/main" count="312" uniqueCount="57">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</sst>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8" sqref="Q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83278.2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159332.1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89356.6</v>
      </c>
      <c r="AG9" s="50">
        <f>AG10+AG15+AG24+AG33+AG47+AG52+AG54+AG61+AG62+AG71+AG72+AG76+AG88+AG81+AG83+AG82+AG69+AG89+AG91+AG90+AG70+AG40+AG92</f>
        <v>130249.6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4223</v>
      </c>
      <c r="AG10" s="27">
        <f>B10+C10-AF10</f>
        <v>24449.300000000003</v>
      </c>
    </row>
    <row r="11" spans="1:33" ht="15.75">
      <c r="A11" s="3" t="s">
        <v>5</v>
      </c>
      <c r="B11" s="22">
        <f>12941-12.7-2.2</f>
        <v>12926.099999999999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>
        <v>20.2</v>
      </c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2878.2999999999997</v>
      </c>
      <c r="AG11" s="27">
        <f>B11+C11-AF11</f>
        <v>22920.3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>
        <v>40.6</v>
      </c>
      <c r="R12" s="22"/>
      <c r="S12" s="26">
        <v>112.7</v>
      </c>
      <c r="T12" s="26">
        <v>571.4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853.0999999999999</v>
      </c>
      <c r="AG12" s="27">
        <f>B12+C12-AF12</f>
        <v>281.5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916.9000000000018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491.6</v>
      </c>
      <c r="AG14" s="27">
        <f>AG10-AG11-AG12-AG13</f>
        <v>1247.5000000000036</v>
      </c>
    </row>
    <row r="15" spans="1:33" ht="15" customHeight="1">
      <c r="A15" s="4" t="s">
        <v>6</v>
      </c>
      <c r="B15" s="22">
        <v>54365.5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32476.9</v>
      </c>
      <c r="AG15" s="27">
        <f aca="true" t="shared" si="3" ref="AG15:AG31">B15+C15-AF15</f>
        <v>44308.99999999999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7359.400000000001</v>
      </c>
      <c r="AG16" s="71">
        <f t="shared" si="3"/>
        <v>12994.699999999997</v>
      </c>
      <c r="AH16" s="75"/>
    </row>
    <row r="17" spans="1:34" ht="15.75">
      <c r="A17" s="3" t="s">
        <v>5</v>
      </c>
      <c r="B17" s="22">
        <f>35714.6+461.1</f>
        <v>36175.7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14647.6</v>
      </c>
      <c r="AG17" s="27">
        <f t="shared" si="3"/>
        <v>25974.5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10.1</v>
      </c>
      <c r="AG18" s="27">
        <f t="shared" si="3"/>
        <v>13.799999999999999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2399.3</v>
      </c>
      <c r="AG19" s="27">
        <f t="shared" si="3"/>
        <v>1939.3999999999996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14088.7</v>
      </c>
      <c r="AG20" s="27">
        <f t="shared" si="3"/>
        <v>13778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612.5</v>
      </c>
      <c r="AG21" s="27">
        <f t="shared" si="3"/>
        <v>797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1356.3000000000015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718.7000000000011</v>
      </c>
      <c r="AG23" s="27">
        <f t="shared" si="3"/>
        <v>1806.3000000000006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20015</v>
      </c>
      <c r="AG24" s="27">
        <f t="shared" si="3"/>
        <v>24537.799999999996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11868.099999999999</v>
      </c>
      <c r="AG25" s="71">
        <f t="shared" si="3"/>
        <v>14045.200000000004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20015</v>
      </c>
      <c r="AG32" s="27">
        <f>AG24</f>
        <v>24537.799999999996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146.29999999999998</v>
      </c>
      <c r="AG33" s="27">
        <f aca="true" t="shared" si="6" ref="AG33:AG38">B33+C33-AF33</f>
        <v>600.8000000000001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67.3</v>
      </c>
      <c r="AG34" s="27">
        <f t="shared" si="6"/>
        <v>245.7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208.7000000000001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461.09999999999997</v>
      </c>
      <c r="AG40" s="27">
        <f aca="true" t="shared" si="8" ref="AG40:AG45">B40+C40-AF40</f>
        <v>782.6000000000001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284.8</v>
      </c>
      <c r="AG41" s="27">
        <f t="shared" si="8"/>
        <v>636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149.39999999999998</v>
      </c>
      <c r="AG44" s="27">
        <f t="shared" si="8"/>
        <v>116.20000000000005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21.299999999999976</v>
      </c>
      <c r="AG46" s="27">
        <f>AG40-AG41-AG42-AG43-AG44-AG45</f>
        <v>24.200000000000074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968.6</v>
      </c>
      <c r="AG47" s="27">
        <f>B47+C47-AF47</f>
        <v>1351.6999999999998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35.4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877.6</v>
      </c>
      <c r="AG49" s="27">
        <f>B49+C49-AF49</f>
        <v>1100.7999999999997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90.99999999999996</v>
      </c>
      <c r="AG51" s="27">
        <f>AG47-AG49-AG48</f>
        <v>215.50000000000009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3841.0000000000005</v>
      </c>
      <c r="AG52" s="27">
        <f aca="true" t="shared" si="12" ref="AG52:AG59">B52+C52-AF52</f>
        <v>4850.5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v>4962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2971.0000000000005</v>
      </c>
      <c r="AG54" s="22">
        <f t="shared" si="12"/>
        <v>3282.1</v>
      </c>
      <c r="AH54" s="6"/>
    </row>
    <row r="55" spans="1:34" ht="15.75">
      <c r="A55" s="3" t="s">
        <v>5</v>
      </c>
      <c r="B55" s="22">
        <v>3645.6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1935.2</v>
      </c>
      <c r="AG55" s="22">
        <f t="shared" si="12"/>
        <v>1881.8999999999999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</f>
        <v>530.3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410.79999999999995</v>
      </c>
      <c r="AG57" s="22">
        <f t="shared" si="12"/>
        <v>528.6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781.0000000000001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619.9000000000004</v>
      </c>
      <c r="AG60" s="22">
        <f>AG54-AG55-AG57-AG59-AG56-AG58</f>
        <v>871.6</v>
      </c>
    </row>
    <row r="61" spans="1:33" ht="15" customHeight="1">
      <c r="A61" s="4" t="s">
        <v>10</v>
      </c>
      <c r="B61" s="22">
        <f>152.4+6.6+16.4</f>
        <v>175.4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62.3</v>
      </c>
      <c r="AG61" s="22">
        <f aca="true" t="shared" si="15" ref="AG61:AG67">B61+C61-AF61</f>
        <v>196.09999999999997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1182.1</v>
      </c>
      <c r="AG62" s="22">
        <f t="shared" si="15"/>
        <v>1815.4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403.1</v>
      </c>
      <c r="AG63" s="22">
        <f t="shared" si="15"/>
        <v>835.1999999999999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64</v>
      </c>
      <c r="AG65" s="22">
        <f t="shared" si="15"/>
        <v>103.4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132.8</v>
      </c>
      <c r="AG66" s="22">
        <f t="shared" si="15"/>
        <v>180.39999999999998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542.1999999999999</v>
      </c>
      <c r="AG68" s="22">
        <f>AG62-AG63-AG66-AG67-AG65-AG64</f>
        <v>686.7000000000002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657.7</v>
      </c>
      <c r="AG71" s="30">
        <f t="shared" si="17"/>
        <v>557.0999999999999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</f>
        <v>1306.8000000000002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676.4</v>
      </c>
      <c r="AG72" s="30">
        <f t="shared" si="17"/>
        <v>2531.3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91.6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116.69999999999999</v>
      </c>
      <c r="AG76" s="30">
        <f t="shared" si="17"/>
        <v>142.10000000000002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0.3999999999999915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5950-1000-281.4</f>
        <v>4668.6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958.9</v>
      </c>
      <c r="AG89" s="22">
        <f t="shared" si="17"/>
        <v>7847.200000000001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14942.900000000001</v>
      </c>
      <c r="AG92" s="22">
        <f t="shared" si="17"/>
        <v>8770.8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159332.1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89356.6</v>
      </c>
      <c r="AG94" s="58">
        <f>AG10+AG15+AG24+AG33+AG47+AG52+AG54+AG61+AG62+AG69+AG71+AG72+AG76+AG81+AG82+AG83+AG88+AG89+AG90+AG91+AG70+AG40+AG92</f>
        <v>130249.6</v>
      </c>
    </row>
    <row r="95" spans="1:33" ht="15.75">
      <c r="A95" s="3" t="s">
        <v>5</v>
      </c>
      <c r="B95" s="22">
        <f aca="true" t="shared" si="19" ref="B95:AD95">B11+B17+B26+B34+B55+B63+B73+B41+B77+B48</f>
        <v>55191.399999999994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20305.3</v>
      </c>
      <c r="AG95" s="27">
        <f>B95+C95-AF95</f>
        <v>52568.399999999994</v>
      </c>
    </row>
    <row r="96" spans="1:33" ht="15.75">
      <c r="A96" s="3" t="s">
        <v>2</v>
      </c>
      <c r="B96" s="22">
        <f aca="true" t="shared" si="20" ref="B96:AD96">B12+B20+B29+B36+B57+B66+B44+B80+B74+B53</f>
        <v>14770.100000000002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17144.2</v>
      </c>
      <c r="AG96" s="27">
        <f>B96+C96-AF96</f>
        <v>16226.600000000002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10.1</v>
      </c>
      <c r="AG97" s="27">
        <f>B97+C97-AF97</f>
        <v>14.6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2468.8999999999996</v>
      </c>
      <c r="AG98" s="27">
        <f>B98+C98-AF98</f>
        <v>2048.2000000000007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1535.1999999999998</v>
      </c>
      <c r="AG99" s="27">
        <f>B99+C99-AF99</f>
        <v>1999.1</v>
      </c>
    </row>
    <row r="100" spans="1:33" ht="12.75">
      <c r="A100" s="1" t="s">
        <v>35</v>
      </c>
      <c r="B100" s="2">
        <f aca="true" t="shared" si="25" ref="B100:AD100">B94-B95-B96-B97-B98-B99</f>
        <v>83616.40000000001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47892.90000000001</v>
      </c>
      <c r="AG100" s="2">
        <f>AG94-AG95-AG96-AG97-AG98-AG99</f>
        <v>57392.700000000004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2017-03-24T12:24:18Z</cp:lastPrinted>
  <dcterms:created xsi:type="dcterms:W3CDTF">2002-11-05T08:53:00Z</dcterms:created>
  <dcterms:modified xsi:type="dcterms:W3CDTF">2017-03-27T05:08:42Z</dcterms:modified>
  <cp:category/>
  <cp:version/>
  <cp:contentType/>
  <cp:contentStatus/>
</cp:coreProperties>
</file>